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zo3\общая\В. Ю. Панарин\"/>
    </mc:Choice>
  </mc:AlternateContent>
  <bookViews>
    <workbookView xWindow="240" yWindow="30" windowWidth="24855" windowHeight="1482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C38" i="1" l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7" i="1"/>
  <c r="A7" i="1"/>
  <c r="D6" i="1"/>
  <c r="C6" i="1"/>
  <c r="A6" i="1"/>
</calcChain>
</file>

<file path=xl/sharedStrings.xml><?xml version="1.0" encoding="utf-8"?>
<sst xmlns="http://schemas.openxmlformats.org/spreadsheetml/2006/main" count="35" uniqueCount="34">
  <si>
    <t>Выборы депутатов Орловского городского Совета народных депутатов пятого созыва</t>
  </si>
  <si>
    <t>По состоянию на 10.07.2015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</si>
  <si>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</si>
  <si>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</si>
  <si>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</si>
  <si>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</si>
  <si>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</si>
  <si>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</si>
  <si>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</si>
  <si>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</si>
  <si>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</si>
  <si>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</si>
  <si>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</si>
  <si>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</si>
  <si>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</si>
  <si>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</si>
  <si>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</si>
  <si>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</si>
  <si>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</si>
  <si>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</si>
  <si>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</si>
  <si>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</si>
  <si>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</si>
  <si>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</si>
  <si>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</si>
  <si>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</si>
  <si>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</si>
  <si>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</si>
  <si>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</si>
  <si>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</si>
  <si>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</si>
  <si>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</si>
  <si>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Первый финансовый отчет о поступлении и расходовании средств избирательного фонда  избирательного объединения
Орловское региональное отделение Всероссийской политической партии "ЕДИНАЯ РОССИЯ", Орловская область
 </t>
  </si>
  <si>
    <t>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</si>
</sst>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G6" sqref="G6"/>
    </sheetView>
  </sheetViews>
  <sheetFormatPr defaultRowHeight="15" x14ac:dyDescent="0.25"/>
  <cols>
    <col min="1" max="1" width="6.7109375" customWidth="1"/>
    <col min="2" max="2" width="56" customWidth="1"/>
    <col min="3" max="3" width="13.7109375" customWidth="1"/>
    <col min="4" max="4" width="22" customWidth="1"/>
    <col min="5" max="5" width="6.7109375" hidden="1" customWidth="1"/>
    <col min="6" max="6" width="9.140625" customWidth="1"/>
  </cols>
  <sheetData>
    <row r="1" spans="1:5" ht="15" customHeight="1" x14ac:dyDescent="0.25">
      <c r="E1" s="1"/>
    </row>
    <row r="2" spans="1:5" ht="75" customHeight="1" x14ac:dyDescent="0.25">
      <c r="A2" s="13" t="s">
        <v>32</v>
      </c>
      <c r="B2" s="13"/>
      <c r="C2" s="13"/>
      <c r="D2" s="13"/>
      <c r="E2" s="13"/>
    </row>
    <row r="3" spans="1:5" ht="15.75" x14ac:dyDescent="0.25">
      <c r="A3" s="14" t="s">
        <v>0</v>
      </c>
      <c r="B3" s="14"/>
      <c r="C3" s="14"/>
      <c r="D3" s="14"/>
      <c r="E3" s="14"/>
    </row>
    <row r="4" spans="1:5" x14ac:dyDescent="0.25">
      <c r="D4" s="3" t="s">
        <v>1</v>
      </c>
      <c r="E4" s="3"/>
    </row>
    <row r="5" spans="1:5" x14ac:dyDescent="0.25">
      <c r="D5" s="3" t="s">
        <v>33</v>
      </c>
      <c r="E5" s="3"/>
    </row>
    <row r="6" spans="1:5" ht="24" customHeight="1" x14ac:dyDescent="0.25">
      <c r="A6" s="15" t="str">
        <f t="shared" ref="A6" si="0">"Строка финансового отчета"</f>
        <v>Строка финансового отчета</v>
      </c>
      <c r="B6" s="12"/>
      <c r="C6" s="16" t="str">
        <f t="shared" ref="C6" si="1">"Шифр строки"</f>
        <v>Шифр строки</v>
      </c>
      <c r="D6" s="16" t="str">
        <f t="shared" ref="D6" si="2">"Сумма"</f>
        <v>Сумма</v>
      </c>
    </row>
    <row r="7" spans="1:5" x14ac:dyDescent="0.25">
      <c r="A7" s="4" t="str">
        <f>""</f>
        <v/>
      </c>
      <c r="B7" s="4" t="str">
        <f>""</f>
        <v/>
      </c>
      <c r="C7" s="17"/>
      <c r="D7" s="17"/>
      <c r="E7" s="2"/>
    </row>
    <row r="8" spans="1:5" ht="24" customHeight="1" x14ac:dyDescent="0.25">
      <c r="A8" s="11" t="s">
        <v>2</v>
      </c>
      <c r="B8" s="12"/>
      <c r="C8" s="4" t="str">
        <f>"2"</f>
        <v>2</v>
      </c>
      <c r="D8" s="5">
        <v>3</v>
      </c>
      <c r="E8" s="2"/>
    </row>
    <row r="9" spans="1:5" x14ac:dyDescent="0.25">
      <c r="A9" s="7" t="s">
        <v>3</v>
      </c>
      <c r="B9" s="8" t="str">
        <f>"1 Поступило в избирательный фонд, всего"</f>
        <v>1 Поступило в избирательный фонд, всего</v>
      </c>
      <c r="C9" s="9" t="str">
        <f>"10"</f>
        <v>10</v>
      </c>
      <c r="D9" s="10">
        <v>0</v>
      </c>
      <c r="E9" s="2"/>
    </row>
    <row r="10" spans="1:5" ht="30" customHeight="1" x14ac:dyDescent="0.25">
      <c r="A10" s="7" t="s">
        <v>4</v>
      </c>
      <c r="B10" s="8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0" s="9" t="str">
        <f>"20"</f>
        <v>20</v>
      </c>
      <c r="D10" s="10">
        <v>0</v>
      </c>
      <c r="E10" s="6"/>
    </row>
    <row r="11" spans="1:5" ht="30" customHeight="1" x14ac:dyDescent="0.25">
      <c r="A11" s="7" t="s">
        <v>5</v>
      </c>
      <c r="B11" s="8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1" s="9" t="str">
        <f>"30"</f>
        <v>30</v>
      </c>
      <c r="D11" s="10">
        <v>0</v>
      </c>
      <c r="E11" s="6"/>
    </row>
    <row r="12" spans="1:5" ht="30" customHeight="1" x14ac:dyDescent="0.25">
      <c r="A12" s="7" t="s">
        <v>6</v>
      </c>
      <c r="B12" s="8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2" s="9" t="str">
        <f>"40"</f>
        <v>40</v>
      </c>
      <c r="D12" s="10">
        <v>0</v>
      </c>
      <c r="E12" s="6"/>
    </row>
    <row r="13" spans="1:5" x14ac:dyDescent="0.25">
      <c r="A13" s="7" t="s">
        <v>7</v>
      </c>
      <c r="B13" s="8" t="str">
        <f>"1.1.3 Добровольные пожертвования гражданина"</f>
        <v>1.1.3 Добровольные пожертвования гражданина</v>
      </c>
      <c r="C13" s="9" t="str">
        <f>"50"</f>
        <v>50</v>
      </c>
      <c r="D13" s="10">
        <v>0</v>
      </c>
      <c r="E13" s="6"/>
    </row>
    <row r="14" spans="1:5" x14ac:dyDescent="0.25">
      <c r="A14" s="7" t="s">
        <v>8</v>
      </c>
      <c r="B14" s="8" t="str">
        <f>"1.1.4 Добровольные пожертвования юридического лица"</f>
        <v>1.1.4 Добровольные пожертвования юридического лица</v>
      </c>
      <c r="C14" s="9" t="str">
        <f>"60"</f>
        <v>60</v>
      </c>
      <c r="D14" s="10">
        <v>0</v>
      </c>
      <c r="E14" s="6"/>
    </row>
    <row r="15" spans="1:5" ht="45" customHeight="1" x14ac:dyDescent="0.25">
      <c r="A15" s="7" t="s">
        <v>9</v>
      </c>
      <c r="B15" s="8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5" s="9" t="str">
        <f>"70"</f>
        <v>70</v>
      </c>
      <c r="D15" s="10">
        <v>0</v>
      </c>
      <c r="E15" s="6"/>
    </row>
    <row r="16" spans="1:5" ht="30" customHeight="1" x14ac:dyDescent="0.25">
      <c r="A16" s="7" t="s">
        <v>10</v>
      </c>
      <c r="B16" s="8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6" s="9" t="str">
        <f>"80"</f>
        <v>80</v>
      </c>
      <c r="D16" s="10">
        <v>0</v>
      </c>
      <c r="E16" s="6"/>
    </row>
    <row r="17" spans="1:5" ht="30" customHeight="1" x14ac:dyDescent="0.25">
      <c r="A17" s="7" t="s">
        <v>11</v>
      </c>
      <c r="B17" s="8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7" s="9" t="str">
        <f>"90"</f>
        <v>90</v>
      </c>
      <c r="D17" s="10">
        <v>0</v>
      </c>
      <c r="E17" s="6"/>
    </row>
    <row r="18" spans="1:5" x14ac:dyDescent="0.25">
      <c r="A18" s="7" t="s">
        <v>12</v>
      </c>
      <c r="B18" s="8" t="str">
        <f>"1.2.3 Средства гражданина"</f>
        <v>1.2.3 Средства гражданина</v>
      </c>
      <c r="C18" s="9" t="str">
        <f>"100"</f>
        <v>100</v>
      </c>
      <c r="D18" s="10">
        <v>0</v>
      </c>
      <c r="E18" s="6"/>
    </row>
    <row r="19" spans="1:5" x14ac:dyDescent="0.25">
      <c r="A19" s="7" t="s">
        <v>13</v>
      </c>
      <c r="B19" s="8" t="str">
        <f>"1.2.4 Средства юридического лица"</f>
        <v>1.2.4 Средства юридического лица</v>
      </c>
      <c r="C19" s="9" t="str">
        <f>"110"</f>
        <v>110</v>
      </c>
      <c r="D19" s="10">
        <v>0</v>
      </c>
      <c r="E19" s="6"/>
    </row>
    <row r="20" spans="1:5" ht="30" customHeight="1" x14ac:dyDescent="0.25">
      <c r="A20" s="7" t="s">
        <v>14</v>
      </c>
      <c r="B20" s="8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0" s="9" t="str">
        <f>"120"</f>
        <v>120</v>
      </c>
      <c r="D20" s="10">
        <v>0</v>
      </c>
      <c r="E20" s="6"/>
    </row>
    <row r="21" spans="1:5" x14ac:dyDescent="0.25">
      <c r="A21" s="7" t="s">
        <v>15</v>
      </c>
      <c r="B21" s="8" t="str">
        <f>"2.1 Перечислено в доход бюджета"</f>
        <v>2.1 Перечислено в доход бюджета</v>
      </c>
      <c r="C21" s="9" t="str">
        <f>"130"</f>
        <v>130</v>
      </c>
      <c r="D21" s="10">
        <v>0</v>
      </c>
      <c r="E21" s="6"/>
    </row>
    <row r="22" spans="1:5" ht="30" customHeight="1" x14ac:dyDescent="0.25">
      <c r="A22" s="7" t="s">
        <v>16</v>
      </c>
      <c r="B22" s="8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2" s="9" t="str">
        <f>"140"</f>
        <v>140</v>
      </c>
      <c r="D22" s="10">
        <v>0</v>
      </c>
      <c r="E22" s="6"/>
    </row>
    <row r="23" spans="1:5" ht="45" customHeight="1" x14ac:dyDescent="0.25">
      <c r="A23" s="7" t="s">
        <v>17</v>
      </c>
      <c r="B23" s="8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3" s="9" t="str">
        <f>"150"</f>
        <v>150</v>
      </c>
      <c r="D23" s="10">
        <v>0</v>
      </c>
      <c r="E23" s="6"/>
    </row>
    <row r="24" spans="1:5" ht="45" customHeight="1" x14ac:dyDescent="0.25">
      <c r="A24" s="7" t="s">
        <v>18</v>
      </c>
      <c r="B24" s="8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4" s="9" t="str">
        <f>"160"</f>
        <v>160</v>
      </c>
      <c r="D24" s="10">
        <v>0</v>
      </c>
      <c r="E24" s="6"/>
    </row>
    <row r="25" spans="1:5" ht="30" customHeight="1" x14ac:dyDescent="0.25">
      <c r="A25" s="7" t="s">
        <v>19</v>
      </c>
      <c r="B25" s="8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5" s="9" t="str">
        <f>"170"</f>
        <v>170</v>
      </c>
      <c r="D25" s="10">
        <v>0</v>
      </c>
      <c r="E25" s="6"/>
    </row>
    <row r="26" spans="1:5" ht="30" customHeight="1" x14ac:dyDescent="0.25">
      <c r="A26" s="7" t="s">
        <v>20</v>
      </c>
      <c r="B26" s="8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6" s="9" t="str">
        <f>"180"</f>
        <v>180</v>
      </c>
      <c r="D26" s="10">
        <v>0</v>
      </c>
      <c r="E26" s="6"/>
    </row>
    <row r="27" spans="1:5" x14ac:dyDescent="0.25">
      <c r="A27" s="7" t="s">
        <v>21</v>
      </c>
      <c r="B27" s="8" t="str">
        <f>"3 Израсходовано средств, всего"</f>
        <v>3 Израсходовано средств, всего</v>
      </c>
      <c r="C27" s="9" t="str">
        <f>"190"</f>
        <v>190</v>
      </c>
      <c r="D27" s="10">
        <v>0</v>
      </c>
      <c r="E27" s="6"/>
    </row>
    <row r="28" spans="1:5" x14ac:dyDescent="0.25">
      <c r="A28" s="7" t="s">
        <v>22</v>
      </c>
      <c r="B28" s="8" t="str">
        <f>"3.1 На организацию сбора подписей избирателей"</f>
        <v>3.1 На организацию сбора подписей избирателей</v>
      </c>
      <c r="C28" s="9" t="str">
        <f>"200"</f>
        <v>200</v>
      </c>
      <c r="D28" s="10">
        <v>0</v>
      </c>
      <c r="E28" s="6"/>
    </row>
    <row r="29" spans="1:5" ht="30" customHeight="1" x14ac:dyDescent="0.25">
      <c r="A29" s="7" t="s">
        <v>23</v>
      </c>
      <c r="B29" s="8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29" s="9" t="str">
        <f>"210"</f>
        <v>210</v>
      </c>
      <c r="D29" s="10">
        <v>0</v>
      </c>
      <c r="E29" s="6"/>
    </row>
    <row r="30" spans="1:5" ht="30" customHeight="1" x14ac:dyDescent="0.25">
      <c r="A30" s="7" t="s">
        <v>24</v>
      </c>
      <c r="B30" s="8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0" s="9" t="str">
        <f>"220"</f>
        <v>220</v>
      </c>
      <c r="D30" s="10">
        <v>0</v>
      </c>
      <c r="E30" s="6"/>
    </row>
    <row r="31" spans="1:5" ht="30" customHeight="1" x14ac:dyDescent="0.25">
      <c r="A31" s="7" t="s">
        <v>25</v>
      </c>
      <c r="B31" s="8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1" s="9" t="str">
        <f>"230"</f>
        <v>230</v>
      </c>
      <c r="D31" s="10">
        <v>0</v>
      </c>
      <c r="E31" s="6"/>
    </row>
    <row r="32" spans="1:5" ht="30" customHeight="1" x14ac:dyDescent="0.25">
      <c r="A32" s="7" t="s">
        <v>26</v>
      </c>
      <c r="B32" s="8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2" s="9" t="str">
        <f>"240"</f>
        <v>240</v>
      </c>
      <c r="D32" s="10">
        <v>0</v>
      </c>
      <c r="E32" s="6"/>
    </row>
    <row r="33" spans="1:6" x14ac:dyDescent="0.25">
      <c r="A33" s="7" t="s">
        <v>27</v>
      </c>
      <c r="B33" s="8" t="str">
        <f>"3.5 На проведение публичных массовых мероприятий"</f>
        <v>3.5 На проведение публичных массовых мероприятий</v>
      </c>
      <c r="C33" s="9" t="str">
        <f>"250"</f>
        <v>250</v>
      </c>
      <c r="D33" s="10">
        <v>0</v>
      </c>
      <c r="E33" s="6"/>
    </row>
    <row r="34" spans="1:6" ht="30" customHeight="1" x14ac:dyDescent="0.25">
      <c r="A34" s="7" t="s">
        <v>28</v>
      </c>
      <c r="B34" s="8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4" s="9" t="str">
        <f>"260"</f>
        <v>260</v>
      </c>
      <c r="D34" s="10">
        <v>0</v>
      </c>
      <c r="E34" s="6"/>
    </row>
    <row r="35" spans="1:6" ht="45" customHeight="1" x14ac:dyDescent="0.25">
      <c r="A35" s="7" t="s">
        <v>29</v>
      </c>
      <c r="B35" s="8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5" s="9" t="str">
        <f>"270"</f>
        <v>270</v>
      </c>
      <c r="D35" s="10">
        <v>0</v>
      </c>
      <c r="E35" s="6"/>
    </row>
    <row r="36" spans="1:6" ht="30" customHeight="1" x14ac:dyDescent="0.25">
      <c r="A36" s="7" t="s">
        <v>30</v>
      </c>
      <c r="B36" s="8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6" s="9" t="str">
        <f>"280"</f>
        <v>280</v>
      </c>
      <c r="D36" s="10">
        <v>0</v>
      </c>
      <c r="E36" s="6"/>
    </row>
    <row r="37" spans="1:6" ht="30" customHeight="1" x14ac:dyDescent="0.25">
      <c r="A37" s="7" t="s">
        <v>31</v>
      </c>
      <c r="B37" s="8" t="str">
        <f>"4 Распределено неизрасходованного остатка средств фонда"</f>
        <v>4 Распределено неизрасходованного остатка средств фонда</v>
      </c>
      <c r="C37" s="9" t="str">
        <f>"290"</f>
        <v>290</v>
      </c>
      <c r="D37" s="10">
        <v>0</v>
      </c>
      <c r="E37" s="6"/>
    </row>
    <row r="38" spans="1:6" ht="45" customHeight="1" x14ac:dyDescent="0.25">
      <c r="A38" s="7" t="s">
        <v>2</v>
      </c>
      <c r="B38" s="8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8" s="9" t="str">
        <f>"300"</f>
        <v>300</v>
      </c>
      <c r="D38" s="10">
        <v>0</v>
      </c>
      <c r="E38" s="6"/>
    </row>
    <row r="39" spans="1:6" x14ac:dyDescent="0.25">
      <c r="F39" s="6"/>
    </row>
  </sheetData>
  <mergeCells count="6">
    <mergeCell ref="A8:B8"/>
    <mergeCell ref="A2:E2"/>
    <mergeCell ref="A3:E3"/>
    <mergeCell ref="A6:B6"/>
    <mergeCell ref="C6:C7"/>
    <mergeCell ref="D6:D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Company</cp:lastModifiedBy>
  <dcterms:created xsi:type="dcterms:W3CDTF">2015-07-10T12:11:20Z</dcterms:created>
  <dcterms:modified xsi:type="dcterms:W3CDTF">2015-07-13T07:36:46Z</dcterms:modified>
</cp:coreProperties>
</file>